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'Sheet1'!$E$2:$L$14</definedName>
  </definedNames>
  <calcPr fullCalcOnLoad="1"/>
</workbook>
</file>

<file path=xl/sharedStrings.xml><?xml version="1.0" encoding="utf-8"?>
<sst xmlns="http://schemas.openxmlformats.org/spreadsheetml/2006/main" count="17" uniqueCount="17">
  <si>
    <t>ค่าตอบแทนปัจจุบัน</t>
  </si>
  <si>
    <t>อัตราแรกบรรจุเดิม</t>
  </si>
  <si>
    <t>อัตราแรกบรรจุใหม่</t>
  </si>
  <si>
    <t>อัตราชดเชย</t>
  </si>
  <si>
    <t>เงินชดเชย</t>
  </si>
  <si>
    <t>อัตราค่าตอบแทนใหม่</t>
  </si>
  <si>
    <t>ปัดเศษขึ้น</t>
  </si>
  <si>
    <t>ส่วนต่าง</t>
  </si>
  <si>
    <t>การคำนวณอัตราค่าตอบแทนใหม่ของพนักงานราชการกลุ่มบริหารทั่วไป ป.ตรี</t>
  </si>
  <si>
    <t>(a)</t>
  </si>
  <si>
    <t>(b)</t>
  </si>
  <si>
    <t>(c)</t>
  </si>
  <si>
    <t>(d) = (a)*[(b) - (c)]</t>
  </si>
  <si>
    <t>(e)</t>
  </si>
  <si>
    <t>(f) = (d) + (e)</t>
  </si>
  <si>
    <t>(g)</t>
  </si>
  <si>
    <t>(h) = (g) - (b)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</si>
</sst>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\-#,##0\ 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62"/>
      <name val="Arial"/>
      <family val="2"/>
    </font>
    <font>
      <b/>
      <sz val="18"/>
      <color indexed="62"/>
      <name val="Angsana New"/>
      <family val="1"/>
    </font>
    <font>
      <sz val="14"/>
      <color indexed="62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2.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2.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60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C0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87" fontId="2" fillId="0" borderId="0" xfId="42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88" fontId="4" fillId="0" borderId="12" xfId="42" applyNumberFormat="1" applyFont="1" applyBorder="1" applyAlignment="1">
      <alignment horizontal="center" vertical="center"/>
    </xf>
    <xf numFmtId="188" fontId="42" fillId="0" borderId="12" xfId="0" applyNumberFormat="1" applyFont="1" applyBorder="1" applyAlignment="1">
      <alignment horizontal="center" vertical="center"/>
    </xf>
    <xf numFmtId="188" fontId="4" fillId="33" borderId="12" xfId="42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88" fontId="4" fillId="34" borderId="12" xfId="42" applyNumberFormat="1" applyFont="1" applyFill="1" applyBorder="1" applyAlignment="1">
      <alignment horizontal="center" vertical="center"/>
    </xf>
    <xf numFmtId="188" fontId="42" fillId="34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8" fontId="4" fillId="0" borderId="12" xfId="42" applyNumberFormat="1" applyFont="1" applyFill="1" applyBorder="1" applyAlignment="1">
      <alignment horizontal="center" vertical="center"/>
    </xf>
    <xf numFmtId="188" fontId="42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8"/>
  <sheetViews>
    <sheetView showGridLines="0" tabSelected="1" zoomScalePageLayoutView="0" workbookViewId="0" topLeftCell="B1">
      <selection activeCell="E2" sqref="E2:L28"/>
    </sheetView>
  </sheetViews>
  <sheetFormatPr defaultColWidth="9.140625" defaultRowHeight="15"/>
  <cols>
    <col min="3" max="3" width="9.00390625" style="0" bestFit="1" customWidth="1"/>
    <col min="4" max="4" width="18.28125" style="0" customWidth="1"/>
    <col min="5" max="5" width="9.28125" style="0" customWidth="1"/>
    <col min="6" max="6" width="11.421875" style="0" customWidth="1"/>
    <col min="7" max="7" width="9.28125" style="0" customWidth="1"/>
    <col min="8" max="8" width="16.421875" style="0" customWidth="1"/>
    <col min="9" max="9" width="10.57421875" style="0" customWidth="1"/>
    <col min="10" max="10" width="12.8515625" style="0" customWidth="1"/>
    <col min="11" max="11" width="9.140625" style="0" customWidth="1"/>
    <col min="12" max="12" width="11.00390625" style="0" customWidth="1"/>
  </cols>
  <sheetData>
    <row r="1" spans="2:10" ht="14.25">
      <c r="B1" s="1"/>
      <c r="C1" s="2"/>
      <c r="D1" s="1"/>
      <c r="E1" s="1"/>
      <c r="F1" s="3"/>
      <c r="G1" s="1"/>
      <c r="H1" s="1"/>
      <c r="I1" s="1"/>
      <c r="J1" s="1"/>
    </row>
    <row r="2" spans="4:12" ht="24.75" customHeight="1">
      <c r="D2" s="1"/>
      <c r="E2" s="15" t="s">
        <v>8</v>
      </c>
      <c r="F2" s="15"/>
      <c r="G2" s="15"/>
      <c r="H2" s="15"/>
      <c r="I2" s="15"/>
      <c r="J2" s="15"/>
      <c r="K2" s="15"/>
      <c r="L2" s="15"/>
    </row>
    <row r="3" spans="2:12" ht="42">
      <c r="B3" s="1"/>
      <c r="E3" s="4" t="s">
        <v>3</v>
      </c>
      <c r="F3" s="4" t="s">
        <v>0</v>
      </c>
      <c r="G3" s="4" t="s">
        <v>1</v>
      </c>
      <c r="H3" s="4" t="s">
        <v>4</v>
      </c>
      <c r="I3" s="4" t="s">
        <v>2</v>
      </c>
      <c r="J3" s="5" t="s">
        <v>5</v>
      </c>
      <c r="K3" s="4" t="s">
        <v>6</v>
      </c>
      <c r="L3" s="6" t="s">
        <v>7</v>
      </c>
    </row>
    <row r="4" spans="2:12" ht="23.25" customHeight="1">
      <c r="B4" s="1"/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</row>
    <row r="5" spans="5:12" ht="21">
      <c r="E5" s="8">
        <v>0.67</v>
      </c>
      <c r="F5" s="9">
        <v>19000</v>
      </c>
      <c r="G5" s="9">
        <v>18000</v>
      </c>
      <c r="H5" s="9">
        <f>E5*(F5-G5)</f>
        <v>670</v>
      </c>
      <c r="I5" s="9">
        <v>19800</v>
      </c>
      <c r="J5" s="9">
        <f aca="true" t="shared" si="0" ref="J5:J14">I5+(E5*(F5-G5))</f>
        <v>20470</v>
      </c>
      <c r="K5" s="10">
        <f>ROUNDUP(J5,-1)</f>
        <v>20470</v>
      </c>
      <c r="L5" s="11">
        <f>K5-F5</f>
        <v>1470</v>
      </c>
    </row>
    <row r="6" spans="5:12" ht="21">
      <c r="E6" s="8">
        <f>E5</f>
        <v>0.67</v>
      </c>
      <c r="F6" s="9">
        <v>19500</v>
      </c>
      <c r="G6" s="9">
        <v>18000</v>
      </c>
      <c r="H6" s="9">
        <f aca="true" t="shared" si="1" ref="H6:H14">E6*(F6-G6)</f>
        <v>1005.0000000000001</v>
      </c>
      <c r="I6" s="9">
        <f>$I$5</f>
        <v>19800</v>
      </c>
      <c r="J6" s="9">
        <f t="shared" si="0"/>
        <v>20805</v>
      </c>
      <c r="K6" s="10">
        <f aca="true" t="shared" si="2" ref="K6:K14">ROUNDUP(J6,-1)</f>
        <v>20810</v>
      </c>
      <c r="L6" s="11">
        <f aca="true" t="shared" si="3" ref="L6:L28">K6-F6</f>
        <v>1310</v>
      </c>
    </row>
    <row r="7" spans="5:12" ht="21">
      <c r="E7" s="8">
        <f aca="true" t="shared" si="4" ref="E7:E28">E6</f>
        <v>0.67</v>
      </c>
      <c r="F7" s="9">
        <v>20000</v>
      </c>
      <c r="G7" s="9">
        <v>18000</v>
      </c>
      <c r="H7" s="9">
        <f t="shared" si="1"/>
        <v>1340</v>
      </c>
      <c r="I7" s="9">
        <f aca="true" t="shared" si="5" ref="I7:I28">$I$5</f>
        <v>19800</v>
      </c>
      <c r="J7" s="9">
        <f t="shared" si="0"/>
        <v>21140</v>
      </c>
      <c r="K7" s="10">
        <f t="shared" si="2"/>
        <v>21140</v>
      </c>
      <c r="L7" s="11">
        <f t="shared" si="3"/>
        <v>1140</v>
      </c>
    </row>
    <row r="8" spans="5:12" ht="21">
      <c r="E8" s="8">
        <f t="shared" si="4"/>
        <v>0.67</v>
      </c>
      <c r="F8" s="9">
        <v>20500</v>
      </c>
      <c r="G8" s="9">
        <v>18000</v>
      </c>
      <c r="H8" s="9">
        <f t="shared" si="1"/>
        <v>1675</v>
      </c>
      <c r="I8" s="9">
        <f t="shared" si="5"/>
        <v>19800</v>
      </c>
      <c r="J8" s="9">
        <f t="shared" si="0"/>
        <v>21475</v>
      </c>
      <c r="K8" s="10">
        <f t="shared" si="2"/>
        <v>21480</v>
      </c>
      <c r="L8" s="11">
        <f t="shared" si="3"/>
        <v>980</v>
      </c>
    </row>
    <row r="9" spans="5:12" ht="21">
      <c r="E9" s="8">
        <f t="shared" si="4"/>
        <v>0.67</v>
      </c>
      <c r="F9" s="9">
        <v>21000</v>
      </c>
      <c r="G9" s="9">
        <v>18000</v>
      </c>
      <c r="H9" s="9">
        <f t="shared" si="1"/>
        <v>2010.0000000000002</v>
      </c>
      <c r="I9" s="9">
        <f t="shared" si="5"/>
        <v>19800</v>
      </c>
      <c r="J9" s="9">
        <f t="shared" si="0"/>
        <v>21810</v>
      </c>
      <c r="K9" s="10">
        <f t="shared" si="2"/>
        <v>21810</v>
      </c>
      <c r="L9" s="11">
        <f t="shared" si="3"/>
        <v>810</v>
      </c>
    </row>
    <row r="10" spans="5:12" ht="21">
      <c r="E10" s="16">
        <f t="shared" si="4"/>
        <v>0.67</v>
      </c>
      <c r="F10" s="17">
        <v>21500</v>
      </c>
      <c r="G10" s="17">
        <v>18000</v>
      </c>
      <c r="H10" s="17">
        <f t="shared" si="1"/>
        <v>2345</v>
      </c>
      <c r="I10" s="17">
        <f t="shared" si="5"/>
        <v>19800</v>
      </c>
      <c r="J10" s="17">
        <f t="shared" si="0"/>
        <v>22145</v>
      </c>
      <c r="K10" s="18">
        <f t="shared" si="2"/>
        <v>22150</v>
      </c>
      <c r="L10" s="11">
        <f t="shared" si="3"/>
        <v>650</v>
      </c>
    </row>
    <row r="11" spans="5:12" ht="21">
      <c r="E11" s="16">
        <f t="shared" si="4"/>
        <v>0.67</v>
      </c>
      <c r="F11" s="17">
        <v>22000</v>
      </c>
      <c r="G11" s="17">
        <v>18000</v>
      </c>
      <c r="H11" s="17">
        <f t="shared" si="1"/>
        <v>2680</v>
      </c>
      <c r="I11" s="17">
        <f t="shared" si="5"/>
        <v>19800</v>
      </c>
      <c r="J11" s="17">
        <f t="shared" si="0"/>
        <v>22480</v>
      </c>
      <c r="K11" s="18">
        <f t="shared" si="2"/>
        <v>22480</v>
      </c>
      <c r="L11" s="11">
        <f t="shared" si="3"/>
        <v>480</v>
      </c>
    </row>
    <row r="12" spans="5:12" ht="21">
      <c r="E12" s="16">
        <f t="shared" si="4"/>
        <v>0.67</v>
      </c>
      <c r="F12" s="17">
        <v>22500</v>
      </c>
      <c r="G12" s="17">
        <v>18000</v>
      </c>
      <c r="H12" s="17">
        <f t="shared" si="1"/>
        <v>3015</v>
      </c>
      <c r="I12" s="17">
        <f t="shared" si="5"/>
        <v>19800</v>
      </c>
      <c r="J12" s="17">
        <f t="shared" si="0"/>
        <v>22815</v>
      </c>
      <c r="K12" s="18">
        <f t="shared" si="2"/>
        <v>22820</v>
      </c>
      <c r="L12" s="11">
        <f t="shared" si="3"/>
        <v>320</v>
      </c>
    </row>
    <row r="13" spans="5:12" ht="21">
      <c r="E13" s="16">
        <f t="shared" si="4"/>
        <v>0.67</v>
      </c>
      <c r="F13" s="17">
        <v>23000</v>
      </c>
      <c r="G13" s="17">
        <v>18000</v>
      </c>
      <c r="H13" s="17">
        <f t="shared" si="1"/>
        <v>3350</v>
      </c>
      <c r="I13" s="17">
        <f t="shared" si="5"/>
        <v>19800</v>
      </c>
      <c r="J13" s="17">
        <f t="shared" si="0"/>
        <v>23150</v>
      </c>
      <c r="K13" s="18">
        <f t="shared" si="2"/>
        <v>23150</v>
      </c>
      <c r="L13" s="11">
        <f t="shared" si="3"/>
        <v>150</v>
      </c>
    </row>
    <row r="14" spans="5:12" ht="21">
      <c r="E14" s="16">
        <f t="shared" si="4"/>
        <v>0.67</v>
      </c>
      <c r="F14" s="17">
        <v>23100</v>
      </c>
      <c r="G14" s="17">
        <v>18000</v>
      </c>
      <c r="H14" s="17">
        <f t="shared" si="1"/>
        <v>3417</v>
      </c>
      <c r="I14" s="17">
        <f t="shared" si="5"/>
        <v>19800</v>
      </c>
      <c r="J14" s="17">
        <f t="shared" si="0"/>
        <v>23217</v>
      </c>
      <c r="K14" s="18">
        <f t="shared" si="2"/>
        <v>23220</v>
      </c>
      <c r="L14" s="11">
        <f t="shared" si="3"/>
        <v>120</v>
      </c>
    </row>
    <row r="15" spans="5:12" ht="21">
      <c r="E15" s="16">
        <f t="shared" si="4"/>
        <v>0.67</v>
      </c>
      <c r="F15" s="17">
        <v>23200</v>
      </c>
      <c r="G15" s="17">
        <v>18000</v>
      </c>
      <c r="H15" s="17">
        <f aca="true" t="shared" si="6" ref="H15:H28">E15*(F15-G15)</f>
        <v>3484</v>
      </c>
      <c r="I15" s="17">
        <f t="shared" si="5"/>
        <v>19800</v>
      </c>
      <c r="J15" s="17">
        <f aca="true" t="shared" si="7" ref="J15:J28">I15+(E15*(F15-G15))</f>
        <v>23284</v>
      </c>
      <c r="K15" s="18">
        <f aca="true" t="shared" si="8" ref="K15:K28">ROUNDUP(J15,-1)</f>
        <v>23290</v>
      </c>
      <c r="L15" s="11">
        <f t="shared" si="3"/>
        <v>90</v>
      </c>
    </row>
    <row r="16" spans="5:12" ht="21">
      <c r="E16" s="16">
        <f t="shared" si="4"/>
        <v>0.67</v>
      </c>
      <c r="F16" s="17">
        <v>23300</v>
      </c>
      <c r="G16" s="17">
        <v>18000</v>
      </c>
      <c r="H16" s="17">
        <f t="shared" si="6"/>
        <v>3551</v>
      </c>
      <c r="I16" s="17">
        <f t="shared" si="5"/>
        <v>19800</v>
      </c>
      <c r="J16" s="17">
        <f t="shared" si="7"/>
        <v>23351</v>
      </c>
      <c r="K16" s="18">
        <f t="shared" si="8"/>
        <v>23360</v>
      </c>
      <c r="L16" s="11">
        <f t="shared" si="3"/>
        <v>60</v>
      </c>
    </row>
    <row r="17" spans="5:12" ht="21">
      <c r="E17" s="16">
        <f t="shared" si="4"/>
        <v>0.67</v>
      </c>
      <c r="F17" s="17">
        <v>23400</v>
      </c>
      <c r="G17" s="17">
        <v>18000</v>
      </c>
      <c r="H17" s="17">
        <f t="shared" si="6"/>
        <v>3618</v>
      </c>
      <c r="I17" s="17">
        <f t="shared" si="5"/>
        <v>19800</v>
      </c>
      <c r="J17" s="17">
        <f t="shared" si="7"/>
        <v>23418</v>
      </c>
      <c r="K17" s="18">
        <f t="shared" si="8"/>
        <v>23420</v>
      </c>
      <c r="L17" s="11">
        <f t="shared" si="3"/>
        <v>20</v>
      </c>
    </row>
    <row r="18" spans="5:12" ht="21">
      <c r="E18" s="16">
        <f t="shared" si="4"/>
        <v>0.67</v>
      </c>
      <c r="F18" s="17">
        <v>23410</v>
      </c>
      <c r="G18" s="17">
        <v>18000</v>
      </c>
      <c r="H18" s="17">
        <f t="shared" si="6"/>
        <v>3624.7000000000003</v>
      </c>
      <c r="I18" s="17">
        <f t="shared" si="5"/>
        <v>19800</v>
      </c>
      <c r="J18" s="17">
        <f t="shared" si="7"/>
        <v>23424.7</v>
      </c>
      <c r="K18" s="18">
        <f t="shared" si="8"/>
        <v>23430</v>
      </c>
      <c r="L18" s="11">
        <f t="shared" si="3"/>
        <v>20</v>
      </c>
    </row>
    <row r="19" spans="5:12" ht="21">
      <c r="E19" s="16">
        <f t="shared" si="4"/>
        <v>0.67</v>
      </c>
      <c r="F19" s="17">
        <v>23420</v>
      </c>
      <c r="G19" s="17">
        <v>18000</v>
      </c>
      <c r="H19" s="17">
        <f t="shared" si="6"/>
        <v>3631.4</v>
      </c>
      <c r="I19" s="17">
        <f t="shared" si="5"/>
        <v>19800</v>
      </c>
      <c r="J19" s="17">
        <f t="shared" si="7"/>
        <v>23431.4</v>
      </c>
      <c r="K19" s="18">
        <f t="shared" si="8"/>
        <v>23440</v>
      </c>
      <c r="L19" s="11">
        <f t="shared" si="3"/>
        <v>20</v>
      </c>
    </row>
    <row r="20" spans="5:12" ht="21">
      <c r="E20" s="16">
        <f t="shared" si="4"/>
        <v>0.67</v>
      </c>
      <c r="F20" s="17">
        <v>23430</v>
      </c>
      <c r="G20" s="17">
        <v>18000</v>
      </c>
      <c r="H20" s="17">
        <f t="shared" si="6"/>
        <v>3638.1000000000004</v>
      </c>
      <c r="I20" s="17">
        <f t="shared" si="5"/>
        <v>19800</v>
      </c>
      <c r="J20" s="17">
        <f t="shared" si="7"/>
        <v>23438.1</v>
      </c>
      <c r="K20" s="18">
        <f t="shared" si="8"/>
        <v>23440</v>
      </c>
      <c r="L20" s="11">
        <f t="shared" si="3"/>
        <v>10</v>
      </c>
    </row>
    <row r="21" spans="5:12" ht="21">
      <c r="E21" s="16">
        <f t="shared" si="4"/>
        <v>0.67</v>
      </c>
      <c r="F21" s="17">
        <v>23450</v>
      </c>
      <c r="G21" s="17">
        <v>18000</v>
      </c>
      <c r="H21" s="17">
        <f t="shared" si="6"/>
        <v>3651.5</v>
      </c>
      <c r="I21" s="17">
        <f t="shared" si="5"/>
        <v>19800</v>
      </c>
      <c r="J21" s="17">
        <f t="shared" si="7"/>
        <v>23451.5</v>
      </c>
      <c r="K21" s="18">
        <f t="shared" si="8"/>
        <v>23460</v>
      </c>
      <c r="L21" s="11">
        <f t="shared" si="3"/>
        <v>10</v>
      </c>
    </row>
    <row r="22" spans="5:12" ht="21">
      <c r="E22" s="12">
        <f t="shared" si="4"/>
        <v>0.67</v>
      </c>
      <c r="F22" s="13">
        <v>23460</v>
      </c>
      <c r="G22" s="13">
        <v>18000</v>
      </c>
      <c r="H22" s="13">
        <f>E22*(F22-G22)</f>
        <v>3658.2000000000003</v>
      </c>
      <c r="I22" s="13">
        <f t="shared" si="5"/>
        <v>19800</v>
      </c>
      <c r="J22" s="13">
        <f t="shared" si="7"/>
        <v>23458.2</v>
      </c>
      <c r="K22" s="14">
        <f t="shared" si="8"/>
        <v>23460</v>
      </c>
      <c r="L22" s="13">
        <f t="shared" si="3"/>
        <v>0</v>
      </c>
    </row>
    <row r="23" spans="5:12" ht="21">
      <c r="E23" s="16">
        <f t="shared" si="4"/>
        <v>0.67</v>
      </c>
      <c r="F23" s="17">
        <v>23470</v>
      </c>
      <c r="G23" s="17">
        <v>18000</v>
      </c>
      <c r="H23" s="17">
        <f t="shared" si="6"/>
        <v>3664.9</v>
      </c>
      <c r="I23" s="17">
        <f t="shared" si="5"/>
        <v>19800</v>
      </c>
      <c r="J23" s="17">
        <f t="shared" si="7"/>
        <v>23464.9</v>
      </c>
      <c r="K23" s="18">
        <f t="shared" si="8"/>
        <v>23470</v>
      </c>
      <c r="L23" s="11">
        <f t="shared" si="3"/>
        <v>0</v>
      </c>
    </row>
    <row r="24" spans="5:12" ht="21">
      <c r="E24" s="16">
        <f t="shared" si="4"/>
        <v>0.67</v>
      </c>
      <c r="F24" s="17">
        <v>23480</v>
      </c>
      <c r="G24" s="17">
        <v>18000</v>
      </c>
      <c r="H24" s="17">
        <f t="shared" si="6"/>
        <v>3671.6000000000004</v>
      </c>
      <c r="I24" s="17">
        <f t="shared" si="5"/>
        <v>19800</v>
      </c>
      <c r="J24" s="17">
        <f t="shared" si="7"/>
        <v>23471.6</v>
      </c>
      <c r="K24" s="18">
        <f t="shared" si="8"/>
        <v>23480</v>
      </c>
      <c r="L24" s="11">
        <f t="shared" si="3"/>
        <v>0</v>
      </c>
    </row>
    <row r="25" spans="5:12" ht="21">
      <c r="E25" s="16">
        <f t="shared" si="4"/>
        <v>0.67</v>
      </c>
      <c r="F25" s="17">
        <v>23500</v>
      </c>
      <c r="G25" s="17">
        <v>18000</v>
      </c>
      <c r="H25" s="17">
        <f t="shared" si="6"/>
        <v>3685</v>
      </c>
      <c r="I25" s="17">
        <f t="shared" si="5"/>
        <v>19800</v>
      </c>
      <c r="J25" s="17">
        <f t="shared" si="7"/>
        <v>23485</v>
      </c>
      <c r="K25" s="18">
        <f t="shared" si="8"/>
        <v>23490</v>
      </c>
      <c r="L25" s="11">
        <f t="shared" si="3"/>
        <v>-10</v>
      </c>
    </row>
    <row r="26" spans="5:12" ht="21">
      <c r="E26" s="16">
        <f t="shared" si="4"/>
        <v>0.67</v>
      </c>
      <c r="F26" s="17">
        <v>24000</v>
      </c>
      <c r="G26" s="17">
        <v>18000</v>
      </c>
      <c r="H26" s="17">
        <f t="shared" si="6"/>
        <v>4020.0000000000005</v>
      </c>
      <c r="I26" s="17">
        <f t="shared" si="5"/>
        <v>19800</v>
      </c>
      <c r="J26" s="17">
        <f t="shared" si="7"/>
        <v>23820</v>
      </c>
      <c r="K26" s="18">
        <f t="shared" si="8"/>
        <v>23820</v>
      </c>
      <c r="L26" s="11">
        <f t="shared" si="3"/>
        <v>-180</v>
      </c>
    </row>
    <row r="27" spans="5:12" ht="21">
      <c r="E27" s="16">
        <f t="shared" si="4"/>
        <v>0.67</v>
      </c>
      <c r="F27" s="17">
        <v>25000</v>
      </c>
      <c r="G27" s="17">
        <v>18000</v>
      </c>
      <c r="H27" s="17">
        <f t="shared" si="6"/>
        <v>4690</v>
      </c>
      <c r="I27" s="17">
        <f t="shared" si="5"/>
        <v>19800</v>
      </c>
      <c r="J27" s="17">
        <f t="shared" si="7"/>
        <v>24490</v>
      </c>
      <c r="K27" s="18">
        <f t="shared" si="8"/>
        <v>24490</v>
      </c>
      <c r="L27" s="11">
        <f t="shared" si="3"/>
        <v>-510</v>
      </c>
    </row>
    <row r="28" spans="5:12" ht="21">
      <c r="E28" s="16">
        <f t="shared" si="4"/>
        <v>0.67</v>
      </c>
      <c r="F28" s="17">
        <v>26000</v>
      </c>
      <c r="G28" s="17">
        <v>18000</v>
      </c>
      <c r="H28" s="17">
        <f t="shared" si="6"/>
        <v>5360</v>
      </c>
      <c r="I28" s="17">
        <f t="shared" si="5"/>
        <v>19800</v>
      </c>
      <c r="J28" s="17">
        <f t="shared" si="7"/>
        <v>25160</v>
      </c>
      <c r="K28" s="18">
        <f t="shared" si="8"/>
        <v>25160</v>
      </c>
      <c r="L28" s="11">
        <f t="shared" si="3"/>
        <v>-840</v>
      </c>
    </row>
  </sheetData>
  <sheetProtection/>
  <mergeCells count="1">
    <mergeCell ref="E2:L2"/>
  </mergeCells>
  <printOptions/>
  <pageMargins left="1.41" right="0.7086614173228347" top="0.83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ocsc</dc:creator>
  <cp:keywords/>
  <dc:description/>
  <cp:lastModifiedBy>Pitipong Buppachai</cp:lastModifiedBy>
  <cp:lastPrinted>2024-04-24T11:29:06Z</cp:lastPrinted>
  <dcterms:created xsi:type="dcterms:W3CDTF">2010-10-12T07:52:19Z</dcterms:created>
  <dcterms:modified xsi:type="dcterms:W3CDTF">2024-04-24T11:29:08Z</dcterms:modified>
  <cp:category/>
  <cp:version/>
  <cp:contentType/>
  <cp:contentStatus/>
</cp:coreProperties>
</file>